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715" windowHeight="8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<sst xmlns="http://schemas.openxmlformats.org/spreadsheetml/2006/main" count="37" uniqueCount="36">
  <si>
    <t>LAW FIRM</t>
  </si>
  <si>
    <t>RETURN ON INVESTMENT CALCULATOR</t>
  </si>
  <si>
    <t>Present Value</t>
  </si>
  <si>
    <t>Attorney Procedures</t>
  </si>
  <si>
    <t>Number of Attorneys currently on staff</t>
  </si>
  <si>
    <t>Average billable hour rate</t>
  </si>
  <si>
    <t>Paralegal Procedures</t>
  </si>
  <si>
    <t>Number of paralegals currently on staff</t>
  </si>
  <si>
    <t>Senior Associate/ Partner Time</t>
  </si>
  <si>
    <t>How many attorneys over fourth year level, including  partners</t>
  </si>
  <si>
    <r>
      <t>On average</t>
    </r>
    <r>
      <rPr>
        <sz val="9"/>
        <rFont val="Arial"/>
        <family val="2"/>
      </rPr>
      <t xml:space="preserve">, how many hours per week does each attorney </t>
    </r>
    <r>
      <rPr>
        <sz val="9"/>
        <rFont val="Arial"/>
        <family val="2"/>
      </rPr>
      <t>spend coaching, mentoring and explaining basic procedural or mechanical tasks?</t>
    </r>
  </si>
  <si>
    <t>Average billable rate of senior associates and partners</t>
  </si>
  <si>
    <t>Projected Staffing Needs</t>
  </si>
  <si>
    <t>Do you plan to hire any paralegals over the next year?  If you believe that increasing your staff's efficiency would eliminate the need to hire an additional paralegal, enter the number of  paralegals you feel you could hold off on hiring.</t>
  </si>
  <si>
    <t>Enter the average salary for each position above:</t>
  </si>
  <si>
    <r>
      <t xml:space="preserve">Savings on Staffing </t>
    </r>
    <r>
      <rPr>
        <sz val="9"/>
        <rFont val="Arial"/>
        <family val="2"/>
      </rPr>
      <t>(including benefits and other costs)</t>
    </r>
  </si>
  <si>
    <t>Disbursement Savings</t>
  </si>
  <si>
    <t>Average CT/CSC disbursements (do not include resident agent service fees; corporate misc. costs only)</t>
  </si>
  <si>
    <t>TOTAL PRESENT VALUE</t>
  </si>
  <si>
    <t>LeapLaw Cost</t>
  </si>
  <si>
    <t>Number of Attorneys and Paralegals currently on staff</t>
  </si>
  <si>
    <t>Subtotal</t>
  </si>
  <si>
    <t>RETURN ON INVESTMENT</t>
  </si>
  <si>
    <t>Current Monthly Loss</t>
  </si>
  <si>
    <t>Monthly Savings on Paralegal Procedures</t>
  </si>
  <si>
    <t>Monthly Savings on Attorney Procedures</t>
  </si>
  <si>
    <t>Est. 25% Savings on Service Company Invoices</t>
  </si>
  <si>
    <t xml:space="preserve">Annual Cost </t>
  </si>
  <si>
    <t>Volume Discount</t>
  </si>
  <si>
    <t>Percentage</t>
  </si>
  <si>
    <t>Annual Cost of LeapLaw Subscription</t>
  </si>
  <si>
    <t>Quarterly Cost of LeapLaw Subscription</t>
  </si>
  <si>
    <t>LeapLaw will increase staff efficiency by saving a total  estimated 1 hour per month per legal professional</t>
  </si>
  <si>
    <t>LeapLaw will increase staff efficiency by saving a total estimated 1 hours per month per legal professional</t>
  </si>
  <si>
    <r>
      <t xml:space="preserve">LeapLaw will recover 1/4of the billable time lost by these attorneys by providing real-time training and assistance to junior level staff.  </t>
    </r>
    <r>
      <rPr>
        <b/>
        <sz val="9"/>
        <rFont val="Arial"/>
        <family val="2"/>
      </rPr>
      <t>LeapLaw savings are:</t>
    </r>
    <r>
      <rPr>
        <sz val="9"/>
        <rFont val="Arial"/>
        <family val="2"/>
      </rPr>
      <t xml:space="preserve"> </t>
    </r>
  </si>
  <si>
    <t>Number of users over 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</si>
</sst>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9"/>
      <color indexed="9"/>
      <name val="Arial"/>
      <family val="2"/>
    </font>
    <font>
      <sz val="9"/>
      <color indexed="9"/>
      <name val="Arial"/>
      <family val="2"/>
    </font>
    <font>
      <sz val="10"/>
      <color indexed="9"/>
      <name val="Arial"/>
      <family val="2"/>
    </font>
    <font>
      <b/>
      <sz val="10"/>
      <name val="Arial"/>
      <family val="2"/>
    </font>
    <font>
      <sz val="9"/>
      <name val="Arial"/>
      <family val="2"/>
    </font>
    <font>
      <b/>
      <sz val="9"/>
      <name val="Arial"/>
      <family val="2"/>
    </font>
    <font>
      <sz val="9"/>
      <color indexed="10"/>
      <name val="Arial"/>
      <family val="2"/>
    </font>
    <font>
      <i/>
      <sz val="9"/>
      <name val="Arial"/>
      <family val="2"/>
    </font>
    <font>
      <u val="single"/>
      <sz val="10"/>
      <color indexed="36"/>
      <name val="Arial"/>
      <family val="0"/>
    </font>
    <font>
      <u val="single"/>
      <sz val="10"/>
      <color indexed="12"/>
      <name val="Arial"/>
      <family val="0"/>
    </font>
  </fonts>
  <fills count="5">
    <fill>
      <patternFill/>
    </fill>
    <fill>
      <patternFill patternType="gray125"/>
    </fill>
    <fill>
      <patternFill patternType="solid">
        <fgColor indexed="26"/>
        <bgColor indexed="64"/>
      </patternFill>
    </fill>
    <fill>
      <patternFill patternType="solid">
        <fgColor indexed="58"/>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5" fillId="0" borderId="0" xfId="0" applyFont="1" applyAlignment="1">
      <alignment wrapText="1"/>
    </xf>
    <xf numFmtId="0" fontId="7" fillId="0" borderId="0" xfId="0" applyNumberFormat="1" applyFont="1" applyAlignment="1" applyProtection="1">
      <alignment horizontal="center"/>
      <protection locked="0"/>
    </xf>
    <xf numFmtId="0" fontId="5" fillId="0" borderId="0" xfId="0" applyFont="1" applyAlignment="1">
      <alignment/>
    </xf>
    <xf numFmtId="6" fontId="7" fillId="0" borderId="0" xfId="0" applyNumberFormat="1" applyFont="1" applyAlignment="1" applyProtection="1">
      <alignment horizontal="center"/>
      <protection locked="0"/>
    </xf>
    <xf numFmtId="0" fontId="5" fillId="0" borderId="0" xfId="0" applyNumberFormat="1" applyFont="1" applyAlignment="1">
      <alignment horizontal="center"/>
    </xf>
    <xf numFmtId="0" fontId="6" fillId="0" borderId="0" xfId="0" applyFont="1" applyBorder="1" applyAlignment="1">
      <alignment wrapText="1"/>
    </xf>
    <xf numFmtId="6" fontId="6" fillId="0" borderId="0" xfId="0" applyNumberFormat="1" applyFont="1" applyAlignment="1">
      <alignment horizontal="center"/>
    </xf>
    <xf numFmtId="0" fontId="5" fillId="0" borderId="0" xfId="0" applyFont="1" applyBorder="1" applyAlignment="1">
      <alignment wrapText="1"/>
    </xf>
    <xf numFmtId="0" fontId="7" fillId="0" borderId="0" xfId="0" applyNumberFormat="1" applyFont="1" applyBorder="1" applyAlignment="1" applyProtection="1">
      <alignment horizontal="center"/>
      <protection locked="0"/>
    </xf>
    <xf numFmtId="6" fontId="7" fillId="0" borderId="0" xfId="0" applyNumberFormat="1" applyFont="1" applyBorder="1" applyAlignment="1" applyProtection="1">
      <alignment horizontal="center"/>
      <protection locked="0"/>
    </xf>
    <xf numFmtId="0" fontId="8" fillId="0" borderId="0" xfId="0" applyFont="1" applyBorder="1" applyAlignment="1">
      <alignment wrapText="1"/>
    </xf>
    <xf numFmtId="6" fontId="7" fillId="0" borderId="1" xfId="0" applyNumberFormat="1" applyFont="1" applyBorder="1" applyAlignment="1" applyProtection="1">
      <alignment horizontal="center"/>
      <protection locked="0"/>
    </xf>
    <xf numFmtId="6" fontId="0" fillId="0" borderId="2" xfId="0" applyNumberFormat="1" applyFont="1" applyBorder="1" applyAlignment="1">
      <alignment horizontal="center"/>
    </xf>
    <xf numFmtId="6" fontId="6" fillId="0" borderId="1" xfId="0" applyNumberFormat="1" applyFont="1" applyBorder="1" applyAlignment="1">
      <alignment horizontal="center"/>
    </xf>
    <xf numFmtId="0" fontId="6" fillId="0" borderId="0" xfId="0" applyFont="1" applyFill="1" applyBorder="1" applyAlignment="1">
      <alignment vertical="top" wrapText="1"/>
    </xf>
    <xf numFmtId="6" fontId="6" fillId="0" borderId="2" xfId="0" applyNumberFormat="1" applyFont="1" applyFill="1" applyBorder="1" applyAlignment="1">
      <alignment horizontal="center"/>
    </xf>
    <xf numFmtId="6" fontId="6" fillId="0" borderId="0" xfId="0" applyNumberFormat="1" applyFont="1" applyBorder="1" applyAlignment="1">
      <alignment horizontal="center"/>
    </xf>
    <xf numFmtId="0" fontId="6" fillId="2" borderId="1" xfId="0" applyFont="1" applyFill="1" applyBorder="1" applyAlignment="1">
      <alignment vertical="top" wrapText="1"/>
    </xf>
    <xf numFmtId="6" fontId="6" fillId="2" borderId="1" xfId="0" applyNumberFormat="1" applyFont="1" applyFill="1" applyBorder="1" applyAlignment="1">
      <alignment horizontal="center"/>
    </xf>
    <xf numFmtId="0" fontId="5" fillId="0" borderId="0" xfId="0" applyFont="1" applyBorder="1" applyAlignment="1">
      <alignment/>
    </xf>
    <xf numFmtId="0" fontId="6" fillId="0" borderId="0" xfId="0" applyFont="1" applyBorder="1" applyAlignment="1">
      <alignment/>
    </xf>
    <xf numFmtId="5" fontId="5" fillId="0" borderId="1" xfId="0" applyNumberFormat="1" applyFont="1" applyBorder="1" applyAlignment="1">
      <alignment horizontal="center"/>
    </xf>
    <xf numFmtId="5" fontId="6" fillId="0" borderId="2" xfId="0" applyNumberFormat="1" applyFont="1" applyBorder="1" applyAlignment="1">
      <alignment horizontal="center"/>
    </xf>
    <xf numFmtId="5" fontId="8" fillId="0" borderId="0" xfId="0" applyNumberFormat="1" applyFont="1" applyAlignment="1" applyProtection="1">
      <alignment horizontal="center"/>
      <protection/>
    </xf>
    <xf numFmtId="5" fontId="6" fillId="0" borderId="3" xfId="0" applyNumberFormat="1" applyFont="1" applyBorder="1" applyAlignment="1">
      <alignment horizontal="center"/>
    </xf>
    <xf numFmtId="0" fontId="6" fillId="2" borderId="4" xfId="0" applyFont="1" applyFill="1" applyBorder="1" applyAlignment="1">
      <alignment/>
    </xf>
    <xf numFmtId="6" fontId="6" fillId="2" borderId="5" xfId="0" applyNumberFormat="1" applyFont="1" applyFill="1" applyBorder="1" applyAlignment="1">
      <alignment horizontal="center"/>
    </xf>
    <xf numFmtId="0" fontId="1" fillId="3" borderId="3" xfId="0" applyFont="1" applyFill="1" applyBorder="1" applyAlignment="1">
      <alignment horizontal="center"/>
    </xf>
    <xf numFmtId="0" fontId="5" fillId="3" borderId="3" xfId="0" applyFont="1" applyFill="1" applyBorder="1" applyAlignment="1">
      <alignment horizontal="center"/>
    </xf>
    <xf numFmtId="0" fontId="6" fillId="4" borderId="0" xfId="0" applyFont="1" applyFill="1" applyBorder="1" applyAlignment="1">
      <alignment horizontal="center" vertical="top" wrapText="1"/>
    </xf>
    <xf numFmtId="0" fontId="5" fillId="0" borderId="3" xfId="0" applyFont="1" applyBorder="1" applyAlignment="1">
      <alignment horizontal="center"/>
    </xf>
    <xf numFmtId="0" fontId="0" fillId="0" borderId="3" xfId="0" applyBorder="1" applyAlignment="1">
      <alignment horizontal="center"/>
    </xf>
    <xf numFmtId="0" fontId="1" fillId="3" borderId="0" xfId="0" applyFont="1" applyFill="1" applyAlignment="1">
      <alignment horizontal="center"/>
    </xf>
    <xf numFmtId="0" fontId="2" fillId="3" borderId="0" xfId="0" applyFont="1" applyFill="1" applyAlignment="1">
      <alignment horizontal="center"/>
    </xf>
    <xf numFmtId="0" fontId="3" fillId="3" borderId="0" xfId="0" applyFont="1" applyFill="1" applyAlignment="1">
      <alignment horizontal="center"/>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4" borderId="0" xfId="0" applyFont="1" applyFill="1" applyAlignment="1">
      <alignment horizontal="center" vertical="top" wrapText="1"/>
    </xf>
    <xf numFmtId="0" fontId="5" fillId="0" borderId="0" xfId="0" applyFont="1" applyAlignment="1">
      <alignment horizontal="center" vertical="top" wrapText="1"/>
    </xf>
    <xf numFmtId="0" fontId="7" fillId="0" borderId="0" xfId="0" applyNumberFormat="1" applyFont="1" applyAlignment="1" applyProtection="1">
      <alignment horizontal="center"/>
      <protection/>
    </xf>
    <xf numFmtId="0" fontId="6" fillId="0" borderId="0" xfId="0" applyFont="1" applyAlignment="1">
      <alignment/>
    </xf>
    <xf numFmtId="5" fontId="5" fillId="0" borderId="2" xfId="0" applyNumberFormat="1" applyFont="1" applyBorder="1" applyAlignment="1">
      <alignment horizontal="center"/>
    </xf>
    <xf numFmtId="9" fontId="0" fillId="2" borderId="6"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7"/>
  <sheetViews>
    <sheetView tabSelected="1" workbookViewId="0" topLeftCell="A17">
      <selection activeCell="C33" sqref="C33"/>
    </sheetView>
  </sheetViews>
  <sheetFormatPr defaultColWidth="9.140625" defaultRowHeight="12.75"/>
  <cols>
    <col min="1" max="1" width="49.00390625" style="0" customWidth="1"/>
    <col min="2" max="2" width="15.00390625" style="0" customWidth="1"/>
    <col min="3" max="3" width="9.28125" style="0" bestFit="1" customWidth="1"/>
  </cols>
  <sheetData>
    <row r="1" spans="1:2" ht="12.75">
      <c r="A1" s="33" t="s">
        <v>0</v>
      </c>
      <c r="B1" s="34"/>
    </row>
    <row r="2" spans="1:2" ht="12.75">
      <c r="A2" s="33" t="s">
        <v>1</v>
      </c>
      <c r="B2" s="35"/>
    </row>
    <row r="3" spans="1:2" ht="12.75">
      <c r="A3" s="36" t="s">
        <v>2</v>
      </c>
      <c r="B3" s="37"/>
    </row>
    <row r="4" spans="1:2" ht="12.75">
      <c r="A4" s="38" t="s">
        <v>3</v>
      </c>
      <c r="B4" s="39"/>
    </row>
    <row r="5" spans="1:2" ht="12.75">
      <c r="A5" s="1" t="s">
        <v>4</v>
      </c>
      <c r="B5" s="2"/>
    </row>
    <row r="6" spans="1:2" ht="12.75">
      <c r="A6" s="3" t="s">
        <v>5</v>
      </c>
      <c r="B6" s="4"/>
    </row>
    <row r="7" spans="1:2" ht="24">
      <c r="A7" s="1" t="s">
        <v>32</v>
      </c>
      <c r="B7" s="5">
        <f>B5*1</f>
        <v>0</v>
      </c>
    </row>
    <row r="8" spans="1:2" ht="12.75">
      <c r="A8" s="6" t="s">
        <v>25</v>
      </c>
      <c r="B8" s="7">
        <f>B7*B6*12</f>
        <v>0</v>
      </c>
    </row>
    <row r="9" spans="1:2" ht="12.75">
      <c r="A9" s="30" t="s">
        <v>6</v>
      </c>
      <c r="B9" s="31"/>
    </row>
    <row r="10" spans="1:2" ht="12.75">
      <c r="A10" s="8" t="s">
        <v>7</v>
      </c>
      <c r="B10" s="9"/>
    </row>
    <row r="11" spans="1:2" ht="12.75">
      <c r="A11" s="8" t="s">
        <v>5</v>
      </c>
      <c r="B11" s="10"/>
    </row>
    <row r="12" spans="1:2" ht="24">
      <c r="A12" s="1" t="s">
        <v>33</v>
      </c>
      <c r="B12" s="5">
        <f>B10*1</f>
        <v>0</v>
      </c>
    </row>
    <row r="13" spans="1:2" ht="12.75">
      <c r="A13" s="6" t="s">
        <v>24</v>
      </c>
      <c r="B13" s="7">
        <f>B12*B11*12</f>
        <v>0</v>
      </c>
    </row>
    <row r="14" spans="1:2" ht="12.75">
      <c r="A14" s="30" t="s">
        <v>8</v>
      </c>
      <c r="B14" s="31"/>
    </row>
    <row r="15" spans="1:2" ht="24">
      <c r="A15" s="8" t="s">
        <v>9</v>
      </c>
      <c r="B15" s="9"/>
    </row>
    <row r="16" spans="1:2" ht="36">
      <c r="A16" s="11" t="s">
        <v>10</v>
      </c>
      <c r="B16" s="9"/>
    </row>
    <row r="17" spans="1:2" ht="12.75">
      <c r="A17" s="8" t="s">
        <v>11</v>
      </c>
      <c r="B17" s="12"/>
    </row>
    <row r="18" spans="1:2" ht="12.75">
      <c r="A18" s="6" t="s">
        <v>23</v>
      </c>
      <c r="B18" s="13">
        <f>B15*B16*B17*12</f>
        <v>0</v>
      </c>
    </row>
    <row r="19" spans="1:2" ht="36">
      <c r="A19" s="8" t="s">
        <v>34</v>
      </c>
      <c r="B19" s="14">
        <f>B18*0.25</f>
        <v>0</v>
      </c>
    </row>
    <row r="20" spans="1:2" ht="12.75">
      <c r="A20" s="30" t="s">
        <v>12</v>
      </c>
      <c r="B20" s="31"/>
    </row>
    <row r="21" spans="1:2" ht="48">
      <c r="A21" s="1" t="s">
        <v>13</v>
      </c>
      <c r="B21" s="2"/>
    </row>
    <row r="22" spans="1:2" ht="12.75">
      <c r="A22" s="8" t="s">
        <v>14</v>
      </c>
      <c r="B22" s="4"/>
    </row>
    <row r="23" spans="1:2" ht="12.75">
      <c r="A23" s="15" t="s">
        <v>15</v>
      </c>
      <c r="B23" s="16">
        <f>B22*B21*1.3</f>
        <v>0</v>
      </c>
    </row>
    <row r="24" spans="1:2" ht="12.75">
      <c r="A24" s="30" t="s">
        <v>16</v>
      </c>
      <c r="B24" s="32"/>
    </row>
    <row r="25" spans="1:2" ht="24">
      <c r="A25" s="8" t="s">
        <v>17</v>
      </c>
      <c r="B25" s="12"/>
    </row>
    <row r="26" spans="1:2" ht="12.75">
      <c r="A26" s="6" t="s">
        <v>26</v>
      </c>
      <c r="B26" s="17">
        <f>B25/4</f>
        <v>0</v>
      </c>
    </row>
    <row r="27" spans="1:2" ht="12.75">
      <c r="A27" s="18" t="s">
        <v>18</v>
      </c>
      <c r="B27" s="19">
        <f>B8+B13+B19+B23+B26</f>
        <v>0</v>
      </c>
    </row>
    <row r="28" spans="1:2" ht="12.75">
      <c r="A28" s="28" t="s">
        <v>19</v>
      </c>
      <c r="B28" s="29"/>
    </row>
    <row r="29" spans="1:2" ht="12.75">
      <c r="A29" s="1" t="s">
        <v>20</v>
      </c>
      <c r="B29" s="5">
        <f>SUM(B5+B10)</f>
        <v>0</v>
      </c>
    </row>
    <row r="30" spans="1:2" ht="12.75">
      <c r="A30" s="20" t="s">
        <v>27</v>
      </c>
      <c r="B30" s="22">
        <v>600</v>
      </c>
    </row>
    <row r="31" spans="1:2" ht="12.75">
      <c r="A31" s="21" t="s">
        <v>21</v>
      </c>
      <c r="B31" s="22">
        <f>B29*B30</f>
        <v>0</v>
      </c>
    </row>
    <row r="32" spans="1:2" ht="12.75">
      <c r="A32" s="3" t="s">
        <v>35</v>
      </c>
      <c r="B32" s="40">
        <f>SUM(B29-3)</f>
        <v>-3</v>
      </c>
    </row>
    <row r="33" spans="1:2" ht="12.75">
      <c r="A33" s="3" t="s">
        <v>28</v>
      </c>
      <c r="B33" s="24">
        <f>SUM(B32*600)</f>
        <v>-1800</v>
      </c>
    </row>
    <row r="34" spans="1:2" ht="12.75">
      <c r="A34" s="41" t="s">
        <v>30</v>
      </c>
      <c r="B34" s="23">
        <f>SUM(B31-B33)+2*600</f>
        <v>3000</v>
      </c>
    </row>
    <row r="35" spans="1:2" ht="12.75">
      <c r="A35" s="20" t="s">
        <v>31</v>
      </c>
      <c r="B35" s="42">
        <f>SUM(B34/4)</f>
        <v>750</v>
      </c>
    </row>
    <row r="36" spans="1:3" ht="12.75">
      <c r="A36" s="21"/>
      <c r="B36" s="25"/>
      <c r="C36" t="s">
        <v>29</v>
      </c>
    </row>
    <row r="37" spans="1:3" ht="13.5" thickBot="1">
      <c r="A37" s="26" t="s">
        <v>22</v>
      </c>
      <c r="B37" s="27">
        <f>(B27-B34)</f>
        <v>-3000</v>
      </c>
      <c r="C37" s="43">
        <f>SUM(B37/B34)</f>
        <v>-1</v>
      </c>
    </row>
    <row r="38" ht="13.5" thickTop="1"/>
  </sheetData>
  <sheetProtection password="F7DF" sheet="1" objects="1" scenarios="1"/>
  <mergeCells count="9">
    <mergeCell ref="A1:B1"/>
    <mergeCell ref="A2:B2"/>
    <mergeCell ref="A3:B3"/>
    <mergeCell ref="A4:B4"/>
    <mergeCell ref="A28:B28"/>
    <mergeCell ref="A9:B9"/>
    <mergeCell ref="A14:B14"/>
    <mergeCell ref="A20:B20"/>
    <mergeCell ref="A24:B24"/>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Darlene Aucoin</dc:creator>
  <cp:keywords/>
  <dc:description/>
  <cp:lastModifiedBy>Denise Annunciata</cp:lastModifiedBy>
  <cp:lastPrinted>2005-07-26T23:07:09Z</cp:lastPrinted>
  <dcterms:created xsi:type="dcterms:W3CDTF">2003-10-17T21:39:53Z</dcterms:created>
  <dcterms:modified xsi:type="dcterms:W3CDTF">2005-07-26T23:09:47Z</dcterms:modified>
  <cp:category/>
  <cp:version/>
  <cp:contentType/>
  <cp:contentStatus/>
</cp:coreProperties>
</file>